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aula\GF\Jan\Kunden\Dieselfloater\"/>
    </mc:Choice>
  </mc:AlternateContent>
  <xr:revisionPtr revIDLastSave="0" documentId="13_ncr:1_{6553697C-911C-499E-A584-5858858993DB}" xr6:coauthVersionLast="47" xr6:coauthVersionMax="47" xr10:uidLastSave="{00000000-0000-0000-0000-000000000000}"/>
  <bookViews>
    <workbookView xWindow="-120" yWindow="-120" windowWidth="29040" windowHeight="15840" xr2:uid="{15332F81-7A23-471D-83D8-6CCF426730C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N13" i="1"/>
  <c r="B38" i="1"/>
  <c r="N15" i="1" l="1"/>
  <c r="B28" i="1"/>
  <c r="B32" i="1"/>
  <c r="B30" i="1"/>
  <c r="B37" i="1"/>
  <c r="B34" i="1"/>
  <c r="B27" i="1"/>
  <c r="B29" i="1"/>
  <c r="B36" i="1"/>
  <c r="B31" i="1"/>
  <c r="B35" i="1"/>
  <c r="B26" i="1"/>
  <c r="B33" i="1"/>
  <c r="B7" i="1"/>
  <c r="B13" i="1"/>
  <c r="B3" i="1"/>
  <c r="B19" i="1"/>
  <c r="B23" i="1"/>
  <c r="B16" i="1"/>
  <c r="B11" i="1"/>
  <c r="B17" i="1"/>
  <c r="B21" i="1"/>
  <c r="B12" i="1"/>
  <c r="B6" i="1"/>
  <c r="B8" i="1"/>
  <c r="B14" i="1"/>
  <c r="B20" i="1"/>
  <c r="B9" i="1"/>
  <c r="B25" i="1"/>
  <c r="B18" i="1"/>
  <c r="B5" i="1"/>
  <c r="B15" i="1"/>
  <c r="B4" i="1"/>
  <c r="B24" i="1"/>
  <c r="B10" i="1"/>
  <c r="B22" i="1"/>
</calcChain>
</file>

<file path=xl/sharedStrings.xml><?xml version="1.0" encoding="utf-8"?>
<sst xmlns="http://schemas.openxmlformats.org/spreadsheetml/2006/main" count="50" uniqueCount="25">
  <si>
    <t>Grundlage des Dieselpreises:</t>
  </si>
  <si>
    <t>Großverbraucherpreise:</t>
  </si>
  <si>
    <t>Statistisches Bundesamt / Durchschnittspreis der BRD / wird jeweils akualisiert am 22. des Folgemonats.</t>
  </si>
  <si>
    <t>Zuschlag</t>
  </si>
  <si>
    <t>Weitere Details zur Dieselpreisentwicklung erfahren Sie im Internet unter</t>
  </si>
  <si>
    <t xml:space="preserve">Quelldatei: </t>
  </si>
  <si>
    <t>http://www.bgl-ev.de/web/initiativen/kosten_diesel.htm</t>
  </si>
  <si>
    <t>Beispielrechnung mit Erhöhung:</t>
  </si>
  <si>
    <t>Wert am 19. des Folgemonats:</t>
  </si>
  <si>
    <t>Dieselzuschlag auf die Fracht:</t>
  </si>
  <si>
    <t>Fracht aktuell:</t>
  </si>
  <si>
    <t>Fracht im Folgemonat:</t>
  </si>
  <si>
    <t>je Liter bis</t>
  </si>
  <si>
    <t>je 100 Liter bis</t>
  </si>
  <si>
    <t>Dieselzuschlag</t>
  </si>
  <si>
    <t>ð</t>
  </si>
  <si>
    <t>€/100l</t>
  </si>
  <si>
    <t>Preis aus</t>
  </si>
  <si>
    <t>Zuschlag im</t>
  </si>
  <si>
    <t>Dieselpreis BGL</t>
  </si>
  <si>
    <t>für Januar 2022</t>
  </si>
  <si>
    <t>Aktuelle Preisinformationen finden Sie auf unserer Website unter</t>
  </si>
  <si>
    <t xml:space="preserve"> www.paulamertzen.de/preisinformation</t>
  </si>
  <si>
    <t>Am 21.02.2022 wurde der Durchschnittspreis für Januar 2022 mit 1,2803 € je Liter netto bekanntgegeben. Dieser ermittelte Wert bildet dann die Abrechnungsgrundlage für den Folgemonat März 2021.</t>
  </si>
  <si>
    <t>Basispreis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</si>
</sst>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\ &quot;€&quot;"/>
    <numFmt numFmtId="165" formatCode="_-* #,##0.000\ &quot;€&quot;_-;\-* #,##0.000\ &quot;€&quot;_-;_-* &quot;-&quot;??\ &quot;€&quot;_-;_-@_-"/>
    <numFmt numFmtId="166" formatCode="_-* #,##0.0\ &quot;€&quot;_-;\-* #,##0.0\ &quot;€&quot;_-;_-* &quot;-&quot;??\ &quot;€&quot;_-;_-@_-"/>
    <numFmt numFmtId="167" formatCode="_-* #,##0.000\ [$€-407]_-;\-* #,##0.000\ [$€-407]_-;_-* &quot;-&quot;???\ [$€-407]_-;_-@_-"/>
    <numFmt numFmtId="168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Wingdings"/>
      <charset val="2"/>
    </font>
    <font>
      <b/>
      <sz val="11"/>
      <color theme="1"/>
      <name val="Assistant"/>
    </font>
    <font>
      <sz val="11"/>
      <color theme="1"/>
      <name val="Assistant"/>
    </font>
    <font>
      <sz val="11"/>
      <name val="Assistant"/>
    </font>
    <font>
      <b/>
      <sz val="11"/>
      <color rgb="FF008B55"/>
      <name val="Assistant"/>
    </font>
    <font>
      <sz val="10"/>
      <color rgb="FF008B55"/>
      <name val="Assistant"/>
    </font>
    <font>
      <b/>
      <u/>
      <sz val="11"/>
      <name val="Assistant"/>
    </font>
    <font>
      <sz val="9"/>
      <color rgb="FF008B55"/>
      <name val="Assistant"/>
    </font>
    <font>
      <u/>
      <sz val="11"/>
      <color theme="10"/>
      <name val="Assistant"/>
    </font>
    <font>
      <b/>
      <sz val="11"/>
      <name val="Assistant"/>
    </font>
    <font>
      <sz val="10"/>
      <name val="Assistant"/>
    </font>
    <font>
      <sz val="9"/>
      <color theme="1"/>
      <name val="Assistant"/>
    </font>
    <font>
      <b/>
      <u/>
      <sz val="11"/>
      <color theme="10"/>
      <name val="Assistant"/>
    </font>
    <font>
      <b/>
      <sz val="14"/>
      <color theme="1"/>
      <name val="Assistant"/>
    </font>
    <font>
      <b/>
      <u/>
      <sz val="14"/>
      <color theme="10"/>
      <name val="Assistant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6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/>
    </xf>
    <xf numFmtId="0" fontId="7" fillId="0" borderId="0" xfId="0" applyFont="1"/>
    <xf numFmtId="10" fontId="7" fillId="0" borderId="0" xfId="2" applyNumberFormat="1" applyFont="1"/>
    <xf numFmtId="167" fontId="7" fillId="0" borderId="0" xfId="0" applyNumberFormat="1" applyFont="1"/>
    <xf numFmtId="164" fontId="8" fillId="0" borderId="0" xfId="4" applyNumberFormat="1" applyFont="1" applyAlignment="1">
      <alignment vertical="center"/>
    </xf>
    <xf numFmtId="0" fontId="9" fillId="0" borderId="0" xfId="5" applyFont="1"/>
    <xf numFmtId="0" fontId="10" fillId="0" borderId="0" xfId="5" applyFont="1"/>
    <xf numFmtId="164" fontId="10" fillId="0" borderId="0" xfId="5" applyNumberFormat="1" applyFont="1"/>
    <xf numFmtId="17" fontId="7" fillId="0" borderId="1" xfId="0" applyNumberFormat="1" applyFont="1" applyBorder="1"/>
    <xf numFmtId="0" fontId="8" fillId="0" borderId="0" xfId="5" applyFont="1"/>
    <xf numFmtId="0" fontId="11" fillId="0" borderId="0" xfId="5" applyFont="1"/>
    <xf numFmtId="164" fontId="8" fillId="0" borderId="0" xfId="5" applyNumberFormat="1" applyFont="1"/>
    <xf numFmtId="0" fontId="8" fillId="0" borderId="0" xfId="5" applyFont="1" applyAlignment="1">
      <alignment horizontal="left"/>
    </xf>
    <xf numFmtId="0" fontId="13" fillId="0" borderId="0" xfId="3" applyFont="1" applyBorder="1" applyAlignment="1" applyProtection="1"/>
    <xf numFmtId="0" fontId="14" fillId="0" borderId="0" xfId="5" applyFont="1"/>
    <xf numFmtId="165" fontId="7" fillId="0" borderId="0" xfId="1" applyNumberFormat="1" applyFont="1" applyBorder="1"/>
    <xf numFmtId="10" fontId="7" fillId="0" borderId="0" xfId="2" applyNumberFormat="1" applyFont="1" applyBorder="1"/>
    <xf numFmtId="166" fontId="7" fillId="0" borderId="0" xfId="1" applyNumberFormat="1" applyFont="1" applyBorder="1"/>
    <xf numFmtId="44" fontId="7" fillId="0" borderId="0" xfId="1" applyFont="1" applyBorder="1"/>
    <xf numFmtId="0" fontId="15" fillId="0" borderId="0" xfId="5" applyFont="1"/>
    <xf numFmtId="2" fontId="7" fillId="0" borderId="0" xfId="0" applyNumberFormat="1" applyFont="1"/>
    <xf numFmtId="10" fontId="16" fillId="0" borderId="0" xfId="2" applyNumberFormat="1" applyFont="1"/>
    <xf numFmtId="0" fontId="16" fillId="0" borderId="0" xfId="0" applyFont="1"/>
    <xf numFmtId="0" fontId="12" fillId="0" borderId="0" xfId="0" applyFont="1"/>
    <xf numFmtId="44" fontId="7" fillId="0" borderId="1" xfId="0" applyNumberFormat="1" applyFont="1" applyBorder="1"/>
    <xf numFmtId="44" fontId="12" fillId="0" borderId="1" xfId="0" applyNumberFormat="1" applyFont="1" applyBorder="1"/>
    <xf numFmtId="167" fontId="7" fillId="0" borderId="5" xfId="0" applyNumberFormat="1" applyFont="1" applyBorder="1"/>
    <xf numFmtId="168" fontId="7" fillId="0" borderId="6" xfId="2" applyNumberFormat="1" applyFont="1" applyBorder="1" applyAlignment="1">
      <alignment horizontal="center"/>
    </xf>
    <xf numFmtId="167" fontId="7" fillId="0" borderId="7" xfId="0" applyNumberFormat="1" applyFont="1" applyBorder="1"/>
    <xf numFmtId="44" fontId="7" fillId="0" borderId="8" xfId="0" applyNumberFormat="1" applyFont="1" applyBorder="1"/>
    <xf numFmtId="0" fontId="7" fillId="0" borderId="9" xfId="0" applyFont="1" applyBorder="1"/>
    <xf numFmtId="17" fontId="7" fillId="0" borderId="5" xfId="0" applyNumberFormat="1" applyFont="1" applyBorder="1"/>
    <xf numFmtId="0" fontId="7" fillId="0" borderId="6" xfId="0" applyFont="1" applyBorder="1"/>
    <xf numFmtId="17" fontId="7" fillId="0" borderId="7" xfId="0" applyNumberFormat="1" applyFont="1" applyBorder="1"/>
    <xf numFmtId="44" fontId="12" fillId="0" borderId="8" xfId="0" applyNumberFormat="1" applyFont="1" applyBorder="1"/>
    <xf numFmtId="0" fontId="5" fillId="0" borderId="8" xfId="0" applyFont="1" applyBorder="1" applyAlignment="1">
      <alignment horizontal="center"/>
    </xf>
    <xf numFmtId="17" fontId="7" fillId="0" borderId="8" xfId="0" applyNumberFormat="1" applyFont="1" applyBorder="1"/>
    <xf numFmtId="17" fontId="7" fillId="0" borderId="10" xfId="0" applyNumberFormat="1" applyFont="1" applyBorder="1"/>
    <xf numFmtId="44" fontId="7" fillId="0" borderId="11" xfId="0" applyNumberFormat="1" applyFont="1" applyBorder="1"/>
    <xf numFmtId="0" fontId="5" fillId="0" borderId="11" xfId="0" applyFont="1" applyBorder="1" applyAlignment="1">
      <alignment horizontal="center"/>
    </xf>
    <xf numFmtId="17" fontId="7" fillId="0" borderId="11" xfId="0" applyNumberFormat="1" applyFont="1" applyBorder="1"/>
    <xf numFmtId="168" fontId="7" fillId="0" borderId="12" xfId="0" applyNumberFormat="1" applyFont="1" applyBorder="1"/>
    <xf numFmtId="167" fontId="7" fillId="0" borderId="10" xfId="0" applyNumberFormat="1" applyFont="1" applyBorder="1"/>
    <xf numFmtId="168" fontId="7" fillId="0" borderId="12" xfId="2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5" fillId="0" borderId="14" xfId="0" applyFont="1" applyBorder="1" applyAlignment="1">
      <alignment horizontal="center"/>
    </xf>
    <xf numFmtId="0" fontId="6" fillId="0" borderId="15" xfId="0" applyFont="1" applyBorder="1"/>
    <xf numFmtId="0" fontId="8" fillId="0" borderId="0" xfId="5" applyFont="1" applyAlignment="1">
      <alignment horizontal="left" wrapText="1"/>
    </xf>
    <xf numFmtId="0" fontId="17" fillId="0" borderId="16" xfId="3" applyFont="1" applyBorder="1" applyAlignment="1" applyProtection="1">
      <alignment horizontal="center" vertical="center"/>
    </xf>
    <xf numFmtId="0" fontId="17" fillId="0" borderId="17" xfId="3" applyFont="1" applyBorder="1" applyAlignment="1" applyProtection="1">
      <alignment horizontal="center" vertical="center"/>
    </xf>
    <xf numFmtId="0" fontId="17" fillId="0" borderId="18" xfId="3" applyFont="1" applyBorder="1" applyAlignment="1" applyProtection="1">
      <alignment horizontal="center" vertical="center"/>
    </xf>
    <xf numFmtId="0" fontId="17" fillId="0" borderId="19" xfId="3" applyFont="1" applyBorder="1" applyAlignment="1" applyProtection="1">
      <alignment horizontal="center" vertical="center"/>
    </xf>
    <xf numFmtId="0" fontId="17" fillId="0" borderId="20" xfId="3" applyFont="1" applyBorder="1" applyAlignment="1" applyProtection="1">
      <alignment horizontal="center" vertical="center"/>
    </xf>
    <xf numFmtId="0" fontId="17" fillId="0" borderId="21" xfId="3" applyFont="1" applyBorder="1" applyAlignment="1" applyProtection="1">
      <alignment horizontal="center" vertic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</cellXfs>
  <cellStyles count="6">
    <cellStyle name="Link" xfId="3" builtinId="8"/>
    <cellStyle name="Prozent" xfId="2" builtinId="5"/>
    <cellStyle name="Standard" xfId="0" builtinId="0"/>
    <cellStyle name="Standard_BREEZE_NOSTA_Offerte_EMAL_RS_GAP_20120305" xfId="4" xr:uid="{2220F9F1-918F-47F2-B772-EAE5CD210EBE}"/>
    <cellStyle name="Standard_Dieselpreiskorridorlösung für Nordenia International AG  11.05.2009 2" xfId="5" xr:uid="{62B3F21E-E00E-4673-BA99-4B03D0BDFF53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ulamertzen.de/preisinformation" TargetMode="External"/><Relationship Id="rId2" Type="http://schemas.openxmlformats.org/officeDocument/2006/relationships/hyperlink" Target="https://www.bgl-ev.de/web/initiativen/www.bgl-ev.de/web/der_bgl/informationen/dieselpreisinformationen.htm" TargetMode="External"/><Relationship Id="rId1" Type="http://schemas.openxmlformats.org/officeDocument/2006/relationships/hyperlink" Target="http://www.bgl-ev.de/web/initiativen/kosten_diesel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58D5-3C18-47CC-9956-11A026D9CA26}">
  <dimension ref="A1:V39"/>
  <sheetViews>
    <sheetView tabSelected="1" topLeftCell="A10" workbookViewId="0">
      <selection activeCell="M36" sqref="M36"/>
    </sheetView>
  </sheetViews>
  <sheetFormatPr baseColWidth="10" defaultColWidth="7.140625" defaultRowHeight="15" x14ac:dyDescent="0.25"/>
  <cols>
    <col min="1" max="1" width="11.42578125" style="3" bestFit="1" customWidth="1"/>
    <col min="2" max="2" width="14.7109375" style="3" bestFit="1" customWidth="1"/>
    <col min="3" max="3" width="17.140625" style="3" bestFit="1" customWidth="1"/>
    <col min="4" max="4" width="7.140625" style="3"/>
    <col min="5" max="5" width="11.85546875" style="3" customWidth="1"/>
    <col min="6" max="6" width="10.42578125" style="3" bestFit="1" customWidth="1"/>
    <col min="7" max="7" width="7.140625" style="1"/>
    <col min="8" max="8" width="12.28515625" style="3" bestFit="1" customWidth="1"/>
    <col min="9" max="9" width="9.42578125" style="3" bestFit="1" customWidth="1"/>
    <col min="10" max="10" width="10.42578125" style="4" bestFit="1" customWidth="1"/>
    <col min="11" max="11" width="7.140625" style="3"/>
    <col min="12" max="12" width="8.42578125" style="5" bestFit="1" customWidth="1"/>
    <col min="13" max="13" width="12.7109375" style="3" customWidth="1"/>
    <col min="14" max="14" width="10.42578125" style="3" bestFit="1" customWidth="1"/>
    <col min="15" max="16" width="7.140625" style="3"/>
    <col min="17" max="17" width="7" style="3" customWidth="1"/>
    <col min="18" max="18" width="7.140625" style="3"/>
    <col min="19" max="19" width="8.42578125" style="3" bestFit="1" customWidth="1"/>
    <col min="20" max="16384" width="7.140625" style="3"/>
  </cols>
  <sheetData>
    <row r="1" spans="1:22" ht="19.5" thickBot="1" x14ac:dyDescent="0.35">
      <c r="A1" s="57" t="s">
        <v>19</v>
      </c>
      <c r="B1" s="58"/>
      <c r="C1" s="59"/>
      <c r="E1" s="60" t="s">
        <v>14</v>
      </c>
      <c r="F1" s="60"/>
      <c r="G1" s="60"/>
      <c r="H1" s="60"/>
      <c r="I1" s="60"/>
    </row>
    <row r="2" spans="1:22" ht="15.75" thickBot="1" x14ac:dyDescent="0.3">
      <c r="A2" s="46" t="s">
        <v>12</v>
      </c>
      <c r="B2" s="47" t="s">
        <v>13</v>
      </c>
      <c r="C2" s="49" t="s">
        <v>14</v>
      </c>
      <c r="D2" s="6"/>
      <c r="E2" s="46" t="s">
        <v>17</v>
      </c>
      <c r="F2" s="47" t="s">
        <v>16</v>
      </c>
      <c r="G2" s="48" t="s">
        <v>15</v>
      </c>
      <c r="H2" s="47" t="s">
        <v>18</v>
      </c>
      <c r="I2" s="49" t="s">
        <v>3</v>
      </c>
      <c r="K2" s="7" t="s">
        <v>0</v>
      </c>
      <c r="L2" s="8"/>
      <c r="M2" s="8"/>
      <c r="N2" s="9"/>
      <c r="O2" s="9"/>
      <c r="P2" s="9"/>
      <c r="Q2" s="9"/>
      <c r="R2" s="9"/>
      <c r="S2" s="9"/>
      <c r="T2" s="9"/>
      <c r="U2" s="9"/>
      <c r="V2" s="9"/>
    </row>
    <row r="3" spans="1:22" x14ac:dyDescent="0.25">
      <c r="A3" s="44">
        <v>2.8</v>
      </c>
      <c r="B3" s="40">
        <f t="shared" ref="B3:B37" si="0">A3*100</f>
        <v>280</v>
      </c>
      <c r="C3" s="45">
        <v>0.53500000000000003</v>
      </c>
      <c r="E3" s="39">
        <v>44562</v>
      </c>
      <c r="F3" s="40">
        <v>128.03</v>
      </c>
      <c r="G3" s="41" t="s">
        <v>15</v>
      </c>
      <c r="H3" s="42">
        <v>44621</v>
      </c>
      <c r="I3" s="43">
        <f>C33</f>
        <v>8.5000000000000006E-2</v>
      </c>
      <c r="K3" s="6"/>
      <c r="L3" s="8"/>
      <c r="M3" s="8"/>
      <c r="N3" s="9"/>
      <c r="O3" s="9"/>
      <c r="P3" s="9"/>
      <c r="Q3" s="9"/>
      <c r="R3" s="9"/>
      <c r="S3" s="9"/>
      <c r="T3" s="9"/>
      <c r="U3" s="9"/>
      <c r="V3" s="9"/>
    </row>
    <row r="4" spans="1:22" x14ac:dyDescent="0.25">
      <c r="A4" s="28">
        <v>2.75</v>
      </c>
      <c r="B4" s="26">
        <f t="shared" si="0"/>
        <v>275</v>
      </c>
      <c r="C4" s="29">
        <v>0.52</v>
      </c>
      <c r="E4" s="33">
        <v>44593</v>
      </c>
      <c r="F4" s="26"/>
      <c r="G4" s="2" t="s">
        <v>15</v>
      </c>
      <c r="H4" s="10">
        <v>44652</v>
      </c>
      <c r="I4" s="34"/>
      <c r="K4" s="16" t="s">
        <v>1</v>
      </c>
      <c r="L4" s="12"/>
      <c r="M4" s="11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28">
        <v>2.7</v>
      </c>
      <c r="B5" s="26">
        <f t="shared" si="0"/>
        <v>270</v>
      </c>
      <c r="C5" s="29">
        <v>0.505</v>
      </c>
      <c r="E5" s="33">
        <v>44621</v>
      </c>
      <c r="F5" s="27"/>
      <c r="G5" s="2" t="s">
        <v>15</v>
      </c>
      <c r="H5" s="10">
        <v>44682</v>
      </c>
      <c r="I5" s="34"/>
      <c r="K5" s="11" t="s">
        <v>2</v>
      </c>
      <c r="L5" s="14"/>
      <c r="M5" s="11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28">
        <v>2.65</v>
      </c>
      <c r="B6" s="26">
        <f t="shared" si="0"/>
        <v>265</v>
      </c>
      <c r="C6" s="29">
        <v>0.49</v>
      </c>
      <c r="E6" s="33">
        <v>44652</v>
      </c>
      <c r="F6" s="27"/>
      <c r="G6" s="2" t="s">
        <v>15</v>
      </c>
      <c r="H6" s="10">
        <v>44713</v>
      </c>
      <c r="I6" s="34"/>
      <c r="K6" s="50" t="s">
        <v>23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ht="15.75" thickBot="1" x14ac:dyDescent="0.3">
      <c r="A7" s="28">
        <v>2.6</v>
      </c>
      <c r="B7" s="26">
        <f t="shared" si="0"/>
        <v>260</v>
      </c>
      <c r="C7" s="29">
        <v>0.47499999999999998</v>
      </c>
      <c r="E7" s="33">
        <v>44682</v>
      </c>
      <c r="F7" s="26"/>
      <c r="G7" s="2" t="s">
        <v>15</v>
      </c>
      <c r="H7" s="10">
        <v>44743</v>
      </c>
      <c r="I7" s="34"/>
      <c r="K7" s="11" t="s">
        <v>4</v>
      </c>
      <c r="L7" s="14"/>
      <c r="M7" s="11"/>
      <c r="N7" s="13"/>
      <c r="O7" s="13"/>
      <c r="P7" s="13"/>
      <c r="Q7" s="13"/>
      <c r="R7" s="13"/>
      <c r="S7" s="13"/>
      <c r="T7" s="13"/>
      <c r="U7" s="13"/>
      <c r="V7" s="13"/>
    </row>
    <row r="8" spans="1:22" x14ac:dyDescent="0.25">
      <c r="A8" s="28">
        <v>2.5499999999999998</v>
      </c>
      <c r="B8" s="26">
        <f t="shared" si="0"/>
        <v>254.99999999999997</v>
      </c>
      <c r="C8" s="29">
        <v>0.46</v>
      </c>
      <c r="E8" s="33">
        <v>44713</v>
      </c>
      <c r="F8" s="27"/>
      <c r="G8" s="2" t="s">
        <v>15</v>
      </c>
      <c r="H8" s="10">
        <v>44774</v>
      </c>
      <c r="I8" s="34"/>
      <c r="K8" s="11" t="s">
        <v>5</v>
      </c>
      <c r="L8" s="14"/>
      <c r="M8" s="51" t="s">
        <v>6</v>
      </c>
      <c r="N8" s="52"/>
      <c r="O8" s="52"/>
      <c r="P8" s="52"/>
      <c r="Q8" s="52"/>
      <c r="R8" s="52"/>
      <c r="S8" s="53"/>
      <c r="T8" s="13"/>
      <c r="U8" s="13"/>
      <c r="V8" s="13"/>
    </row>
    <row r="9" spans="1:22" ht="15.75" thickBot="1" x14ac:dyDescent="0.3">
      <c r="A9" s="28">
        <v>2.5</v>
      </c>
      <c r="B9" s="26">
        <f t="shared" si="0"/>
        <v>250</v>
      </c>
      <c r="C9" s="29">
        <v>0.44500000000000001</v>
      </c>
      <c r="E9" s="33">
        <v>44743</v>
      </c>
      <c r="F9" s="27"/>
      <c r="G9" s="2" t="s">
        <v>15</v>
      </c>
      <c r="H9" s="10">
        <v>44805</v>
      </c>
      <c r="I9" s="34"/>
      <c r="K9" s="14"/>
      <c r="L9" s="15"/>
      <c r="M9" s="54"/>
      <c r="N9" s="55"/>
      <c r="O9" s="55"/>
      <c r="P9" s="55"/>
      <c r="Q9" s="55"/>
      <c r="R9" s="55"/>
      <c r="S9" s="56"/>
      <c r="T9" s="13"/>
      <c r="U9" s="13"/>
      <c r="V9" s="13"/>
    </row>
    <row r="10" spans="1:22" x14ac:dyDescent="0.25">
      <c r="A10" s="28">
        <v>2.4500000000000002</v>
      </c>
      <c r="B10" s="26">
        <f t="shared" si="0"/>
        <v>245.00000000000003</v>
      </c>
      <c r="C10" s="29">
        <v>0.43</v>
      </c>
      <c r="E10" s="33">
        <v>44774</v>
      </c>
      <c r="F10" s="26"/>
      <c r="G10" s="2" t="s">
        <v>15</v>
      </c>
      <c r="H10" s="10">
        <v>44835</v>
      </c>
      <c r="I10" s="34"/>
      <c r="K10" s="11"/>
      <c r="L10" s="15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5">
      <c r="A11" s="28">
        <v>2.4</v>
      </c>
      <c r="B11" s="26">
        <f t="shared" si="0"/>
        <v>240</v>
      </c>
      <c r="C11" s="29">
        <v>0.41499999999999998</v>
      </c>
      <c r="E11" s="33">
        <v>44805</v>
      </c>
      <c r="F11" s="27"/>
      <c r="G11" s="2" t="s">
        <v>15</v>
      </c>
      <c r="H11" s="10">
        <v>44866</v>
      </c>
      <c r="I11" s="34"/>
      <c r="K11" s="16" t="s">
        <v>7</v>
      </c>
      <c r="L11" s="3"/>
      <c r="P11" s="17"/>
    </row>
    <row r="12" spans="1:22" x14ac:dyDescent="0.25">
      <c r="A12" s="28">
        <v>2.35</v>
      </c>
      <c r="B12" s="26">
        <f t="shared" si="0"/>
        <v>235</v>
      </c>
      <c r="C12" s="29">
        <v>0.4</v>
      </c>
      <c r="E12" s="33">
        <v>44835</v>
      </c>
      <c r="F12" s="27"/>
      <c r="G12" s="2" t="s">
        <v>15</v>
      </c>
      <c r="H12" s="10">
        <v>44896</v>
      </c>
      <c r="I12" s="34"/>
      <c r="K12" s="3" t="s">
        <v>8</v>
      </c>
      <c r="L12" s="3"/>
      <c r="N12" s="17">
        <v>128.03</v>
      </c>
      <c r="O12" s="3" t="s">
        <v>20</v>
      </c>
    </row>
    <row r="13" spans="1:22" x14ac:dyDescent="0.25">
      <c r="A13" s="28">
        <v>2.2999999999999998</v>
      </c>
      <c r="B13" s="26">
        <f t="shared" si="0"/>
        <v>229.99999999999997</v>
      </c>
      <c r="C13" s="29">
        <v>0.38500000000000001</v>
      </c>
      <c r="E13" s="33">
        <v>44866</v>
      </c>
      <c r="F13" s="26"/>
      <c r="G13" s="2" t="s">
        <v>15</v>
      </c>
      <c r="H13" s="10">
        <v>44927</v>
      </c>
      <c r="I13" s="34"/>
      <c r="K13" s="3" t="s">
        <v>9</v>
      </c>
      <c r="L13" s="3"/>
      <c r="N13" s="18">
        <f>C33</f>
        <v>8.5000000000000006E-2</v>
      </c>
    </row>
    <row r="14" spans="1:22" x14ac:dyDescent="0.25">
      <c r="A14" s="28">
        <v>2.25</v>
      </c>
      <c r="B14" s="26">
        <f t="shared" si="0"/>
        <v>225</v>
      </c>
      <c r="C14" s="29">
        <v>0.37</v>
      </c>
      <c r="E14" s="33">
        <v>44896</v>
      </c>
      <c r="F14" s="27"/>
      <c r="G14" s="2" t="s">
        <v>15</v>
      </c>
      <c r="H14" s="10">
        <v>44958</v>
      </c>
      <c r="I14" s="34"/>
      <c r="K14" s="3" t="s">
        <v>10</v>
      </c>
      <c r="L14" s="3"/>
      <c r="N14" s="19">
        <v>300</v>
      </c>
    </row>
    <row r="15" spans="1:22" x14ac:dyDescent="0.25">
      <c r="A15" s="28">
        <v>2.2000000000000002</v>
      </c>
      <c r="B15" s="26">
        <f t="shared" si="0"/>
        <v>220.00000000000003</v>
      </c>
      <c r="C15" s="29">
        <v>0.35499999999999998</v>
      </c>
      <c r="E15" s="33">
        <v>44927</v>
      </c>
      <c r="F15" s="27"/>
      <c r="G15" s="2" t="s">
        <v>15</v>
      </c>
      <c r="H15" s="10">
        <v>44986</v>
      </c>
      <c r="I15" s="34"/>
      <c r="K15" s="3" t="s">
        <v>11</v>
      </c>
      <c r="L15" s="3"/>
      <c r="N15" s="20">
        <f>N14*N13+N14</f>
        <v>325.5</v>
      </c>
    </row>
    <row r="16" spans="1:22" x14ac:dyDescent="0.25">
      <c r="A16" s="28">
        <v>2.15</v>
      </c>
      <c r="B16" s="26">
        <f t="shared" si="0"/>
        <v>215</v>
      </c>
      <c r="C16" s="29">
        <v>0.34</v>
      </c>
      <c r="E16" s="33">
        <v>44958</v>
      </c>
      <c r="F16" s="26"/>
      <c r="G16" s="2" t="s">
        <v>15</v>
      </c>
      <c r="H16" s="10">
        <v>45017</v>
      </c>
      <c r="I16" s="34"/>
      <c r="J16" s="3"/>
      <c r="L16" s="3"/>
    </row>
    <row r="17" spans="1:20" x14ac:dyDescent="0.25">
      <c r="A17" s="28">
        <v>2.1</v>
      </c>
      <c r="B17" s="26">
        <f t="shared" si="0"/>
        <v>210</v>
      </c>
      <c r="C17" s="29">
        <v>0.32500000000000001</v>
      </c>
      <c r="E17" s="33">
        <v>44986</v>
      </c>
      <c r="F17" s="27"/>
      <c r="G17" s="2" t="s">
        <v>15</v>
      </c>
      <c r="H17" s="10">
        <v>45047</v>
      </c>
      <c r="I17" s="34"/>
      <c r="J17" s="3"/>
      <c r="L17" s="3"/>
      <c r="Q17" s="21"/>
      <c r="R17" s="22"/>
      <c r="S17" s="23"/>
      <c r="T17" s="24"/>
    </row>
    <row r="18" spans="1:20" ht="15.75" thickBot="1" x14ac:dyDescent="0.3">
      <c r="A18" s="28">
        <v>2.0499999999999998</v>
      </c>
      <c r="B18" s="26">
        <f t="shared" si="0"/>
        <v>204.99999999999997</v>
      </c>
      <c r="C18" s="29">
        <v>0.31</v>
      </c>
      <c r="E18" s="33">
        <v>45017</v>
      </c>
      <c r="F18" s="27"/>
      <c r="G18" s="2" t="s">
        <v>15</v>
      </c>
      <c r="H18" s="10">
        <v>45078</v>
      </c>
      <c r="I18" s="34"/>
      <c r="J18" s="3"/>
      <c r="K18" s="3" t="s">
        <v>21</v>
      </c>
      <c r="L18" s="3"/>
      <c r="Q18" s="21"/>
      <c r="R18" s="22"/>
      <c r="S18" s="23"/>
      <c r="T18" s="24"/>
    </row>
    <row r="19" spans="1:20" x14ac:dyDescent="0.25">
      <c r="A19" s="28">
        <v>2</v>
      </c>
      <c r="B19" s="26">
        <f t="shared" si="0"/>
        <v>200</v>
      </c>
      <c r="C19" s="29">
        <v>0.29499999999999998</v>
      </c>
      <c r="E19" s="33">
        <v>45047</v>
      </c>
      <c r="F19" s="26"/>
      <c r="G19" s="2" t="s">
        <v>15</v>
      </c>
      <c r="H19" s="10">
        <v>45108</v>
      </c>
      <c r="I19" s="34"/>
      <c r="J19" s="3"/>
      <c r="L19" s="3"/>
      <c r="M19" s="61" t="s">
        <v>22</v>
      </c>
      <c r="N19" s="62"/>
      <c r="O19" s="62"/>
      <c r="P19" s="62"/>
      <c r="Q19" s="62"/>
      <c r="R19" s="62"/>
      <c r="S19" s="63"/>
    </row>
    <row r="20" spans="1:20" s="25" customFormat="1" ht="15.75" thickBot="1" x14ac:dyDescent="0.3">
      <c r="A20" s="28">
        <v>1.95</v>
      </c>
      <c r="B20" s="26">
        <f t="shared" si="0"/>
        <v>195</v>
      </c>
      <c r="C20" s="29">
        <v>0.28000000000000003</v>
      </c>
      <c r="E20" s="33">
        <v>45078</v>
      </c>
      <c r="F20" s="27"/>
      <c r="G20" s="2" t="s">
        <v>15</v>
      </c>
      <c r="H20" s="10">
        <v>45139</v>
      </c>
      <c r="I20" s="34"/>
      <c r="J20" s="3"/>
      <c r="K20" s="3"/>
      <c r="L20" s="3"/>
      <c r="M20" s="64"/>
      <c r="N20" s="65"/>
      <c r="O20" s="65"/>
      <c r="P20" s="65"/>
      <c r="Q20" s="65"/>
      <c r="R20" s="65"/>
      <c r="S20" s="66"/>
    </row>
    <row r="21" spans="1:20" s="25" customFormat="1" x14ac:dyDescent="0.25">
      <c r="A21" s="28">
        <v>1.9</v>
      </c>
      <c r="B21" s="26">
        <f t="shared" si="0"/>
        <v>190</v>
      </c>
      <c r="C21" s="29">
        <v>0.26500000000000001</v>
      </c>
      <c r="E21" s="33">
        <v>45108</v>
      </c>
      <c r="F21" s="27"/>
      <c r="G21" s="2" t="s">
        <v>15</v>
      </c>
      <c r="H21" s="10">
        <v>45170</v>
      </c>
      <c r="I21" s="34"/>
      <c r="J21" s="3"/>
      <c r="K21" s="3"/>
      <c r="L21" s="3"/>
    </row>
    <row r="22" spans="1:20" s="24" customFormat="1" x14ac:dyDescent="0.25">
      <c r="A22" s="28">
        <v>1.85</v>
      </c>
      <c r="B22" s="26">
        <f t="shared" si="0"/>
        <v>185</v>
      </c>
      <c r="C22" s="29">
        <v>0.25</v>
      </c>
      <c r="E22" s="33">
        <v>45139</v>
      </c>
      <c r="F22" s="26"/>
      <c r="G22" s="2" t="s">
        <v>15</v>
      </c>
      <c r="H22" s="10">
        <v>45200</v>
      </c>
      <c r="I22" s="34"/>
      <c r="J22" s="3"/>
      <c r="K22" s="3"/>
      <c r="L22" s="3"/>
    </row>
    <row r="23" spans="1:20" s="24" customFormat="1" x14ac:dyDescent="0.25">
      <c r="A23" s="28">
        <v>1.8</v>
      </c>
      <c r="B23" s="26">
        <f t="shared" si="0"/>
        <v>180</v>
      </c>
      <c r="C23" s="29">
        <v>0.23499999999999999</v>
      </c>
      <c r="E23" s="33">
        <v>45170</v>
      </c>
      <c r="F23" s="27"/>
      <c r="G23" s="2" t="s">
        <v>15</v>
      </c>
      <c r="H23" s="10">
        <v>45231</v>
      </c>
      <c r="I23" s="34"/>
      <c r="J23" s="3"/>
      <c r="K23" s="3"/>
      <c r="L23" s="3"/>
    </row>
    <row r="24" spans="1:20" s="24" customFormat="1" x14ac:dyDescent="0.25">
      <c r="A24" s="28">
        <v>1.75</v>
      </c>
      <c r="B24" s="26">
        <f t="shared" si="0"/>
        <v>175</v>
      </c>
      <c r="C24" s="29">
        <v>0.22</v>
      </c>
      <c r="E24" s="33">
        <v>45200</v>
      </c>
      <c r="F24" s="27"/>
      <c r="G24" s="2" t="s">
        <v>15</v>
      </c>
      <c r="H24" s="10">
        <v>45261</v>
      </c>
      <c r="I24" s="34"/>
      <c r="J24" s="3"/>
      <c r="K24" s="3"/>
      <c r="L24" s="3"/>
    </row>
    <row r="25" spans="1:20" s="24" customFormat="1" x14ac:dyDescent="0.25">
      <c r="A25" s="28">
        <v>1.7</v>
      </c>
      <c r="B25" s="26">
        <f t="shared" si="0"/>
        <v>170</v>
      </c>
      <c r="C25" s="29">
        <v>0.20499999999999999</v>
      </c>
      <c r="E25" s="33">
        <v>45231</v>
      </c>
      <c r="F25" s="26"/>
      <c r="G25" s="2" t="s">
        <v>15</v>
      </c>
      <c r="H25" s="10">
        <v>45292</v>
      </c>
      <c r="I25" s="34"/>
      <c r="J25" s="3"/>
      <c r="K25" s="3"/>
      <c r="L25" s="3"/>
    </row>
    <row r="26" spans="1:20" s="24" customFormat="1" ht="15.75" thickBot="1" x14ac:dyDescent="0.3">
      <c r="A26" s="28">
        <v>1.65</v>
      </c>
      <c r="B26" s="26">
        <f t="shared" si="0"/>
        <v>165</v>
      </c>
      <c r="C26" s="29">
        <v>0.19</v>
      </c>
      <c r="E26" s="35">
        <v>45261</v>
      </c>
      <c r="F26" s="36"/>
      <c r="G26" s="37" t="s">
        <v>15</v>
      </c>
      <c r="H26" s="38">
        <v>45323</v>
      </c>
      <c r="I26" s="32"/>
      <c r="J26" s="3"/>
      <c r="K26" s="3"/>
      <c r="L26" s="3"/>
    </row>
    <row r="27" spans="1:20" x14ac:dyDescent="0.25">
      <c r="A27" s="28">
        <v>1.6</v>
      </c>
      <c r="B27" s="26">
        <f t="shared" si="0"/>
        <v>160</v>
      </c>
      <c r="C27" s="29">
        <v>0.17499999999999999</v>
      </c>
      <c r="J27" s="3"/>
      <c r="L27" s="3"/>
    </row>
    <row r="28" spans="1:20" x14ac:dyDescent="0.25">
      <c r="A28" s="28">
        <v>1.55</v>
      </c>
      <c r="B28" s="26">
        <f t="shared" si="0"/>
        <v>155</v>
      </c>
      <c r="C28" s="29">
        <v>0.16</v>
      </c>
      <c r="J28" s="3"/>
      <c r="L28" s="3"/>
    </row>
    <row r="29" spans="1:20" x14ac:dyDescent="0.25">
      <c r="A29" s="28">
        <v>1.5</v>
      </c>
      <c r="B29" s="26">
        <f t="shared" si="0"/>
        <v>150</v>
      </c>
      <c r="C29" s="29">
        <v>0.14499999999999999</v>
      </c>
      <c r="J29" s="3"/>
      <c r="L29" s="3"/>
    </row>
    <row r="30" spans="1:20" x14ac:dyDescent="0.25">
      <c r="A30" s="28">
        <v>1.45</v>
      </c>
      <c r="B30" s="26">
        <f t="shared" si="0"/>
        <v>145</v>
      </c>
      <c r="C30" s="29">
        <v>0.13</v>
      </c>
      <c r="J30" s="3"/>
      <c r="L30" s="3"/>
    </row>
    <row r="31" spans="1:20" x14ac:dyDescent="0.25">
      <c r="A31" s="28">
        <v>1.4</v>
      </c>
      <c r="B31" s="26">
        <f t="shared" si="0"/>
        <v>140</v>
      </c>
      <c r="C31" s="29">
        <v>0.115</v>
      </c>
      <c r="J31" s="3"/>
      <c r="L31" s="3"/>
    </row>
    <row r="32" spans="1:20" x14ac:dyDescent="0.25">
      <c r="A32" s="28">
        <v>1.35</v>
      </c>
      <c r="B32" s="26">
        <f t="shared" si="0"/>
        <v>135</v>
      </c>
      <c r="C32" s="29">
        <v>0.1</v>
      </c>
      <c r="J32" s="3"/>
      <c r="L32" s="3"/>
    </row>
    <row r="33" spans="1:12" x14ac:dyDescent="0.25">
      <c r="A33" s="28">
        <v>1.3</v>
      </c>
      <c r="B33" s="26">
        <f t="shared" si="0"/>
        <v>130</v>
      </c>
      <c r="C33" s="29">
        <v>8.5000000000000006E-2</v>
      </c>
      <c r="J33" s="3"/>
      <c r="L33" s="3"/>
    </row>
    <row r="34" spans="1:12" x14ac:dyDescent="0.25">
      <c r="A34" s="28">
        <v>1.25</v>
      </c>
      <c r="B34" s="26">
        <f t="shared" si="0"/>
        <v>125</v>
      </c>
      <c r="C34" s="29">
        <v>7.0000000000000007E-2</v>
      </c>
      <c r="J34" s="3"/>
      <c r="L34" s="3"/>
    </row>
    <row r="35" spans="1:12" x14ac:dyDescent="0.25">
      <c r="A35" s="28">
        <v>1.2</v>
      </c>
      <c r="B35" s="26">
        <f>A35*100</f>
        <v>120</v>
      </c>
      <c r="C35" s="29">
        <v>5.5E-2</v>
      </c>
      <c r="J35" s="3"/>
      <c r="L35" s="3"/>
    </row>
    <row r="36" spans="1:12" x14ac:dyDescent="0.25">
      <c r="A36" s="28">
        <v>1.1499999999999999</v>
      </c>
      <c r="B36" s="26">
        <f t="shared" si="0"/>
        <v>114.99999999999999</v>
      </c>
      <c r="C36" s="29">
        <v>0.04</v>
      </c>
      <c r="J36" s="3"/>
      <c r="L36" s="3"/>
    </row>
    <row r="37" spans="1:12" x14ac:dyDescent="0.25">
      <c r="A37" s="28">
        <v>1.1000000000000001</v>
      </c>
      <c r="B37" s="26">
        <f>A37*100</f>
        <v>110.00000000000001</v>
      </c>
      <c r="C37" s="29">
        <v>2.5000000000000001E-2</v>
      </c>
      <c r="J37" s="3"/>
      <c r="L37" s="3"/>
    </row>
    <row r="38" spans="1:12" x14ac:dyDescent="0.25">
      <c r="A38" s="28">
        <v>1.05</v>
      </c>
      <c r="B38" s="26">
        <f>A38*100</f>
        <v>105</v>
      </c>
      <c r="C38" s="29">
        <v>0.01</v>
      </c>
      <c r="J38" s="3"/>
      <c r="L38" s="3"/>
    </row>
    <row r="39" spans="1:12" ht="15.75" thickBot="1" x14ac:dyDescent="0.3">
      <c r="A39" s="30">
        <v>1</v>
      </c>
      <c r="B39" s="31">
        <v>100</v>
      </c>
      <c r="C39" s="67" t="s">
        <v>24</v>
      </c>
      <c r="J39" s="3"/>
      <c r="L39" s="3"/>
    </row>
  </sheetData>
  <mergeCells count="5">
    <mergeCell ref="K6:V6"/>
    <mergeCell ref="M8:S9"/>
    <mergeCell ref="A1:C1"/>
    <mergeCell ref="E1:I1"/>
    <mergeCell ref="M19:S20"/>
  </mergeCells>
  <phoneticPr fontId="4" type="noConversion"/>
  <hyperlinks>
    <hyperlink ref="M8" r:id="rId1" xr:uid="{E99A2324-F1B9-4D31-BD43-2210E16605CE}"/>
    <hyperlink ref="A1:C1" r:id="rId2" display="Dieselpreis BGL" xr:uid="{F9D35D3E-8D93-4AD2-AF51-DE441D169C8C}"/>
    <hyperlink ref="M19:S20" r:id="rId3" display=" www.paulamertzen.de/preisinformation" xr:uid="{16463E01-3925-4AE0-85AF-91E84ECAD39F}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Mertzen</dc:creator>
  <cp:lastModifiedBy>Eva Mertzen</cp:lastModifiedBy>
  <dcterms:created xsi:type="dcterms:W3CDTF">2022-03-07T07:49:05Z</dcterms:created>
  <dcterms:modified xsi:type="dcterms:W3CDTF">2022-03-08T12:13:25Z</dcterms:modified>
</cp:coreProperties>
</file>